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i.uillinois.edu\eo\folder\calehman\Desktop\"/>
    </mc:Choice>
  </mc:AlternateContent>
  <bookViews>
    <workbookView xWindow="0" yWindow="0" windowWidth="28800" windowHeight="11775"/>
  </bookViews>
  <sheets>
    <sheet name="Revenue and Expenses" sheetId="3" r:id="rId1"/>
    <sheet name="Operating Ratios" sheetId="1" r:id="rId2"/>
    <sheet name="Capital and Deb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E24" i="3"/>
  <c r="D24" i="3"/>
  <c r="C24" i="3"/>
  <c r="B24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<sst xmlns="http://schemas.openxmlformats.org/spreadsheetml/2006/main" count="61" uniqueCount="60">
  <si>
    <t>Operating Ratios</t>
  </si>
  <si>
    <t>Operating Margin (%)</t>
  </si>
  <si>
    <t>Cash Flow to Operating Expenses (%)</t>
  </si>
  <si>
    <t>Unrestricted Cash &amp; Investments to Operating Expenses</t>
  </si>
  <si>
    <r>
      <t xml:space="preserve">Return on Net Position </t>
    </r>
    <r>
      <rPr>
        <u/>
        <sz val="12"/>
        <color theme="1"/>
        <rFont val="Bookman Old Style"/>
        <family val="1"/>
      </rPr>
      <t>with OPEB</t>
    </r>
    <r>
      <rPr>
        <sz val="12"/>
        <color theme="1"/>
        <rFont val="Bookman Old Style"/>
        <family val="1"/>
      </rPr>
      <t xml:space="preserve"> adjustment (%)</t>
    </r>
  </si>
  <si>
    <r>
      <t xml:space="preserve">Return on Net Position </t>
    </r>
    <r>
      <rPr>
        <u/>
        <sz val="12"/>
        <color theme="1"/>
        <rFont val="Bookman Old Style"/>
        <family val="1"/>
      </rPr>
      <t>w/o OPEB</t>
    </r>
    <r>
      <rPr>
        <sz val="12"/>
        <color theme="1"/>
        <rFont val="Bookman Old Style"/>
        <family val="1"/>
      </rPr>
      <t xml:space="preserve"> adjustment (%)</t>
    </r>
  </si>
  <si>
    <t>Note:  FY16 numbers reflect the lack of any state appropriation that year.</t>
  </si>
  <si>
    <t>FY18 state appropriation included retroactive payment for FY17 expenses</t>
  </si>
  <si>
    <t>booked in FY18.</t>
  </si>
  <si>
    <t>Capital Expenditures and Debt</t>
  </si>
  <si>
    <t>Age of Plant (Yrs.)</t>
  </si>
  <si>
    <t>Total Capital Expenses ($)</t>
  </si>
  <si>
    <t>Capital Expenses to Operating Expenses (%)</t>
  </si>
  <si>
    <t>Capital Expenses to Depreciation (%)</t>
  </si>
  <si>
    <t>313.6M</t>
  </si>
  <si>
    <t>347.4M</t>
  </si>
  <si>
    <t>Total Debt ($)</t>
  </si>
  <si>
    <t>Total Debt Services (Principal + Interest) ($)</t>
  </si>
  <si>
    <t>Debt Service to Operating Expenses (%)</t>
  </si>
  <si>
    <t>Debt to Capitalization (X)</t>
  </si>
  <si>
    <t>Debt Service Coverage (X)</t>
  </si>
  <si>
    <t>1,501M</t>
  </si>
  <si>
    <t>1,681M</t>
  </si>
  <si>
    <t>1,561M</t>
  </si>
  <si>
    <t>1,423M</t>
  </si>
  <si>
    <t>1,342M</t>
  </si>
  <si>
    <t>267.7M</t>
  </si>
  <si>
    <t>305.0M</t>
  </si>
  <si>
    <t>335.3M</t>
  </si>
  <si>
    <t>155.9M</t>
  </si>
  <si>
    <t>151.1M</t>
  </si>
  <si>
    <t>158.9M</t>
  </si>
  <si>
    <t>158.4M</t>
  </si>
  <si>
    <t>158.6M</t>
  </si>
  <si>
    <t>Debt Service Coverage = Earnings before Interest and Depreciation/Debt Service</t>
  </si>
  <si>
    <r>
      <t xml:space="preserve">Annual Revenue and Expense Trends </t>
    </r>
    <r>
      <rPr>
        <sz val="14"/>
        <color theme="1"/>
        <rFont val="Bookman Old Style"/>
        <family val="1"/>
      </rPr>
      <t>(excluding on-behalf payments)</t>
    </r>
  </si>
  <si>
    <t>(In Millions)</t>
  </si>
  <si>
    <t>Revenues</t>
  </si>
  <si>
    <t>FY2014</t>
  </si>
  <si>
    <t>FY2015</t>
  </si>
  <si>
    <t>FY2016</t>
  </si>
  <si>
    <t>FY2017</t>
  </si>
  <si>
    <t>FY2018</t>
  </si>
  <si>
    <t>Tuition and Fees</t>
  </si>
  <si>
    <t>Sponsored Programs</t>
  </si>
  <si>
    <t>Patient Care (Hospital)</t>
  </si>
  <si>
    <t>Patient Care (Physician Practice Plans)</t>
  </si>
  <si>
    <t>State Appropriations</t>
  </si>
  <si>
    <t>Auxiliary Enterprises</t>
  </si>
  <si>
    <t>Private Gifts</t>
  </si>
  <si>
    <t>Educational Activities</t>
  </si>
  <si>
    <t>Grants, Nonoperating</t>
  </si>
  <si>
    <t>Investment Income</t>
  </si>
  <si>
    <t>TOTAL</t>
  </si>
  <si>
    <t>Expenses</t>
  </si>
  <si>
    <t>Compensation and Benefits</t>
  </si>
  <si>
    <t>Supplies and Services</t>
  </si>
  <si>
    <t>Student Aid</t>
  </si>
  <si>
    <t>Depreciation</t>
  </si>
  <si>
    <t>Note: FY18 State Appropriations included $364 million of retroactive payments for FY17 booked in FY18.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</si>
</sst>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_);_(@_)"/>
    <numFmt numFmtId="166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sz val="11"/>
      <color theme="0"/>
      <name val="Bookman Old Style"/>
      <family val="1"/>
    </font>
    <font>
      <sz val="14"/>
      <color theme="0"/>
      <name val="Bookman Old Style"/>
      <family val="1"/>
    </font>
    <font>
      <sz val="14"/>
      <color theme="1"/>
      <name val="Bookman Old Style"/>
      <family val="1"/>
    </font>
    <font>
      <b/>
      <u/>
      <sz val="12"/>
      <color rgb="FFC00000"/>
      <name val="Bookman Old Style"/>
      <family val="1"/>
    </font>
    <font>
      <b/>
      <sz val="12"/>
      <color theme="1"/>
      <name val="Bookman Old Style"/>
      <family val="1"/>
    </font>
    <font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0" fontId="4" fillId="0" borderId="3" xfId="0" applyFont="1" applyBorder="1"/>
    <xf numFmtId="165" fontId="4" fillId="0" borderId="4" xfId="0" applyNumberFormat="1" applyFont="1" applyBorder="1"/>
    <xf numFmtId="165" fontId="4" fillId="0" borderId="5" xfId="0" applyNumberFormat="1" applyFont="1" applyBorder="1"/>
    <xf numFmtId="0" fontId="8" fillId="0" borderId="0" xfId="0" applyFont="1" applyBorder="1"/>
    <xf numFmtId="165" fontId="8" fillId="0" borderId="0" xfId="0" applyNumberFormat="1" applyFont="1" applyBorder="1"/>
    <xf numFmtId="0" fontId="11" fillId="0" borderId="0" xfId="0" applyFont="1" applyBorder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40" zoomScaleNormal="140" workbookViewId="0">
      <selection sqref="A1:F1"/>
    </sheetView>
  </sheetViews>
  <sheetFormatPr defaultRowHeight="15" x14ac:dyDescent="0.25"/>
  <cols>
    <col min="1" max="1" width="42.85546875" customWidth="1"/>
    <col min="2" max="6" width="15.140625" customWidth="1"/>
    <col min="7" max="7" width="1" customWidth="1"/>
  </cols>
  <sheetData>
    <row r="1" spans="1:6" ht="18" x14ac:dyDescent="0.25">
      <c r="A1" s="9" t="s">
        <v>35</v>
      </c>
      <c r="B1" s="9"/>
      <c r="C1" s="9"/>
      <c r="D1" s="9"/>
      <c r="E1" s="9"/>
      <c r="F1" s="9"/>
    </row>
    <row r="2" spans="1:6" ht="15.75" x14ac:dyDescent="0.25">
      <c r="A2" s="10" t="s">
        <v>36</v>
      </c>
      <c r="B2" s="10"/>
      <c r="C2" s="10"/>
      <c r="D2" s="10"/>
      <c r="E2" s="10"/>
      <c r="F2" s="10"/>
    </row>
    <row r="3" spans="1:6" ht="15.75" x14ac:dyDescent="0.25">
      <c r="A3" s="11"/>
      <c r="B3" s="11"/>
      <c r="C3" s="11"/>
      <c r="D3" s="11"/>
      <c r="E3" s="11"/>
      <c r="F3" s="11"/>
    </row>
    <row r="4" spans="1:6" ht="15.75" x14ac:dyDescent="0.25">
      <c r="A4" s="11"/>
      <c r="B4" s="11"/>
      <c r="C4" s="11"/>
      <c r="D4" s="11"/>
      <c r="E4" s="11"/>
      <c r="F4" s="11"/>
    </row>
    <row r="5" spans="1:6" ht="15.75" x14ac:dyDescent="0.25">
      <c r="A5" s="12" t="s">
        <v>37</v>
      </c>
      <c r="B5" s="13" t="s">
        <v>38</v>
      </c>
      <c r="C5" s="13" t="s">
        <v>39</v>
      </c>
      <c r="D5" s="13" t="s">
        <v>40</v>
      </c>
      <c r="E5" s="13" t="s">
        <v>41</v>
      </c>
      <c r="F5" s="13" t="s">
        <v>42</v>
      </c>
    </row>
    <row r="6" spans="1:6" ht="15.75" x14ac:dyDescent="0.25">
      <c r="A6" s="11" t="s">
        <v>43</v>
      </c>
      <c r="B6" s="14">
        <v>1040.4000000000001</v>
      </c>
      <c r="C6" s="14">
        <v>1095.9000000000001</v>
      </c>
      <c r="D6" s="14">
        <v>1145.9000000000001</v>
      </c>
      <c r="E6" s="14">
        <v>1167.9000000000001</v>
      </c>
      <c r="F6" s="14">
        <v>1193.3</v>
      </c>
    </row>
    <row r="7" spans="1:6" ht="15.75" x14ac:dyDescent="0.25">
      <c r="A7" s="11" t="s">
        <v>44</v>
      </c>
      <c r="B7" s="15">
        <v>913.3</v>
      </c>
      <c r="C7" s="15">
        <v>868</v>
      </c>
      <c r="D7" s="15">
        <v>837.5</v>
      </c>
      <c r="E7" s="15">
        <v>910.4</v>
      </c>
      <c r="F7" s="15">
        <v>878.2</v>
      </c>
    </row>
    <row r="8" spans="1:6" ht="15.75" x14ac:dyDescent="0.25">
      <c r="A8" s="11" t="s">
        <v>45</v>
      </c>
      <c r="B8" s="15">
        <v>626.1</v>
      </c>
      <c r="C8" s="15">
        <v>643.70000000000005</v>
      </c>
      <c r="D8" s="15">
        <v>703.2</v>
      </c>
      <c r="E8" s="15">
        <v>749.5</v>
      </c>
      <c r="F8" s="15">
        <v>784.9</v>
      </c>
    </row>
    <row r="9" spans="1:6" ht="15.75" x14ac:dyDescent="0.25">
      <c r="A9" s="11" t="s">
        <v>46</v>
      </c>
      <c r="B9" s="15">
        <v>226.8</v>
      </c>
      <c r="C9" s="15">
        <v>198.5</v>
      </c>
      <c r="D9" s="15">
        <v>206.5</v>
      </c>
      <c r="E9" s="15">
        <v>261.10000000000002</v>
      </c>
      <c r="F9" s="15">
        <v>256.10000000000002</v>
      </c>
    </row>
    <row r="10" spans="1:6" ht="15.75" x14ac:dyDescent="0.25">
      <c r="A10" s="11" t="s">
        <v>47</v>
      </c>
      <c r="B10" s="15">
        <v>668.6</v>
      </c>
      <c r="C10" s="15">
        <v>652.5</v>
      </c>
      <c r="D10" s="15">
        <v>181.5</v>
      </c>
      <c r="E10" s="15">
        <v>355.8</v>
      </c>
      <c r="F10" s="15">
        <v>888.9</v>
      </c>
    </row>
    <row r="11" spans="1:6" ht="15.75" x14ac:dyDescent="0.25">
      <c r="A11" s="11" t="s">
        <v>48</v>
      </c>
      <c r="B11" s="15">
        <v>395.2</v>
      </c>
      <c r="C11" s="15">
        <v>408.4</v>
      </c>
      <c r="D11" s="15">
        <v>406.6</v>
      </c>
      <c r="E11" s="15">
        <v>409.5</v>
      </c>
      <c r="F11" s="15">
        <v>416.4</v>
      </c>
    </row>
    <row r="12" spans="1:6" ht="15.75" x14ac:dyDescent="0.25">
      <c r="A12" s="11" t="s">
        <v>49</v>
      </c>
      <c r="B12" s="15">
        <v>166.9</v>
      </c>
      <c r="C12" s="15">
        <v>165.2</v>
      </c>
      <c r="D12" s="15">
        <v>151.80000000000001</v>
      </c>
      <c r="E12" s="15">
        <v>185.3</v>
      </c>
      <c r="F12" s="15">
        <v>190</v>
      </c>
    </row>
    <row r="13" spans="1:6" ht="15.75" x14ac:dyDescent="0.25">
      <c r="A13" s="11" t="s">
        <v>50</v>
      </c>
      <c r="B13" s="15">
        <v>294.89999999999998</v>
      </c>
      <c r="C13" s="15">
        <v>348</v>
      </c>
      <c r="D13" s="15">
        <v>314.5</v>
      </c>
      <c r="E13" s="15">
        <v>321.89999999999998</v>
      </c>
      <c r="F13" s="15">
        <v>351.8</v>
      </c>
    </row>
    <row r="14" spans="1:6" ht="15.75" x14ac:dyDescent="0.25">
      <c r="A14" s="11" t="s">
        <v>51</v>
      </c>
      <c r="B14" s="15">
        <v>136.19999999999999</v>
      </c>
      <c r="C14" s="15">
        <v>134.9</v>
      </c>
      <c r="D14" s="15">
        <v>111.1</v>
      </c>
      <c r="E14" s="15">
        <v>110.6</v>
      </c>
      <c r="F14" s="15">
        <v>244.4</v>
      </c>
    </row>
    <row r="15" spans="1:6" ht="16.5" thickBot="1" x14ac:dyDescent="0.3">
      <c r="A15" s="11" t="s">
        <v>52</v>
      </c>
      <c r="B15" s="15">
        <v>39</v>
      </c>
      <c r="C15" s="15">
        <v>71.7</v>
      </c>
      <c r="D15" s="15">
        <v>45.9</v>
      </c>
      <c r="E15" s="15">
        <v>40</v>
      </c>
      <c r="F15" s="15">
        <v>62</v>
      </c>
    </row>
    <row r="16" spans="1:6" ht="20.100000000000001" customHeight="1" thickBot="1" x14ac:dyDescent="0.3">
      <c r="A16" s="16" t="s">
        <v>53</v>
      </c>
      <c r="B16" s="17">
        <f>SUM(B6:B15)</f>
        <v>4507.3999999999996</v>
      </c>
      <c r="C16" s="17">
        <f t="shared" ref="C16:F16" si="0">SUM(C6:C15)</f>
        <v>4586.8</v>
      </c>
      <c r="D16" s="17">
        <f t="shared" si="0"/>
        <v>4104.5</v>
      </c>
      <c r="E16" s="17">
        <f t="shared" si="0"/>
        <v>4512.0000000000009</v>
      </c>
      <c r="F16" s="18">
        <f t="shared" si="0"/>
        <v>5266</v>
      </c>
    </row>
    <row r="17" spans="1:6" ht="15.75" x14ac:dyDescent="0.25">
      <c r="A17" s="11"/>
      <c r="B17" s="14"/>
      <c r="C17" s="14"/>
      <c r="D17" s="14"/>
      <c r="E17" s="14"/>
      <c r="F17" s="14"/>
    </row>
    <row r="18" spans="1:6" ht="15.75" x14ac:dyDescent="0.25">
      <c r="A18" s="11"/>
      <c r="B18" s="14"/>
      <c r="C18" s="14"/>
      <c r="D18" s="14"/>
      <c r="E18" s="14"/>
      <c r="F18" s="14"/>
    </row>
    <row r="19" spans="1:6" ht="15.75" x14ac:dyDescent="0.25">
      <c r="A19" s="12" t="s">
        <v>54</v>
      </c>
      <c r="B19" s="14"/>
      <c r="C19" s="14"/>
      <c r="D19" s="14"/>
      <c r="E19" s="14"/>
      <c r="F19" s="14"/>
    </row>
    <row r="20" spans="1:6" ht="15.75" x14ac:dyDescent="0.25">
      <c r="A20" s="11" t="s">
        <v>55</v>
      </c>
      <c r="B20" s="14">
        <v>2432.5</v>
      </c>
      <c r="C20" s="14">
        <v>2480.6</v>
      </c>
      <c r="D20" s="14">
        <v>2500.8000000000002</v>
      </c>
      <c r="E20" s="14">
        <v>2596.4</v>
      </c>
      <c r="F20" s="14">
        <v>2648.9</v>
      </c>
    </row>
    <row r="21" spans="1:6" ht="15.75" x14ac:dyDescent="0.25">
      <c r="A21" s="11" t="s">
        <v>56</v>
      </c>
      <c r="B21" s="15">
        <v>1515</v>
      </c>
      <c r="C21" s="15">
        <v>1591.4</v>
      </c>
      <c r="D21" s="15">
        <v>1501.9</v>
      </c>
      <c r="E21" s="15">
        <v>1580.5</v>
      </c>
      <c r="F21" s="15">
        <v>1595</v>
      </c>
    </row>
    <row r="22" spans="1:6" ht="15.75" x14ac:dyDescent="0.25">
      <c r="A22" s="11" t="s">
        <v>57</v>
      </c>
      <c r="B22" s="15">
        <v>107.8</v>
      </c>
      <c r="C22" s="15">
        <v>110.8</v>
      </c>
      <c r="D22" s="15">
        <v>119.7</v>
      </c>
      <c r="E22" s="15">
        <v>113.2</v>
      </c>
      <c r="F22" s="15">
        <v>118.3</v>
      </c>
    </row>
    <row r="23" spans="1:6" ht="16.5" thickBot="1" x14ac:dyDescent="0.3">
      <c r="A23" s="11" t="s">
        <v>58</v>
      </c>
      <c r="B23" s="15">
        <v>249.2</v>
      </c>
      <c r="C23" s="15">
        <v>248.9</v>
      </c>
      <c r="D23" s="15">
        <v>255</v>
      </c>
      <c r="E23" s="15">
        <v>262.5</v>
      </c>
      <c r="F23" s="15">
        <v>255</v>
      </c>
    </row>
    <row r="24" spans="1:6" ht="20.100000000000001" customHeight="1" thickBot="1" x14ac:dyDescent="0.3">
      <c r="A24" s="16" t="s">
        <v>53</v>
      </c>
      <c r="B24" s="17">
        <f>SUM(B20:B23)</f>
        <v>4304.5</v>
      </c>
      <c r="C24" s="17">
        <f t="shared" ref="C24:F24" si="1">SUM(C20:C23)</f>
        <v>4431.7</v>
      </c>
      <c r="D24" s="17">
        <f t="shared" si="1"/>
        <v>4377.4000000000005</v>
      </c>
      <c r="E24" s="17">
        <f t="shared" si="1"/>
        <v>4552.5999999999995</v>
      </c>
      <c r="F24" s="18">
        <f t="shared" si="1"/>
        <v>4617.2</v>
      </c>
    </row>
    <row r="25" spans="1:6" ht="20.100000000000001" customHeight="1" x14ac:dyDescent="0.25">
      <c r="A25" s="19"/>
      <c r="B25" s="20"/>
      <c r="C25" s="20"/>
      <c r="D25" s="20"/>
      <c r="E25" s="20"/>
      <c r="F25" s="20"/>
    </row>
    <row r="26" spans="1:6" ht="20.100000000000001" customHeight="1" x14ac:dyDescent="0.3">
      <c r="A26" s="21" t="s">
        <v>59</v>
      </c>
      <c r="B26" s="20"/>
      <c r="C26" s="20"/>
      <c r="D26" s="20"/>
      <c r="E26" s="20"/>
      <c r="F26" s="20"/>
    </row>
    <row r="27" spans="1:6" ht="18" x14ac:dyDescent="0.25">
      <c r="A27" s="22"/>
      <c r="B27" s="22"/>
      <c r="C27" s="22"/>
      <c r="D27" s="22"/>
      <c r="E27" s="22"/>
      <c r="F27" s="22"/>
    </row>
  </sheetData>
  <mergeCells count="2">
    <mergeCell ref="A1:F1"/>
    <mergeCell ref="A2:F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J24" sqref="J24"/>
    </sheetView>
  </sheetViews>
  <sheetFormatPr defaultColWidth="8.7109375" defaultRowHeight="15" x14ac:dyDescent="0.25"/>
  <cols>
    <col min="1" max="1" width="1.42578125" style="1" customWidth="1"/>
    <col min="2" max="2" width="26.42578125" style="1" customWidth="1"/>
    <col min="3" max="7" width="10.5703125" style="1" customWidth="1"/>
    <col min="8" max="16384" width="8.7109375" style="1"/>
  </cols>
  <sheetData>
    <row r="1" spans="2:7" ht="18" x14ac:dyDescent="0.25">
      <c r="B1" s="9" t="s">
        <v>0</v>
      </c>
      <c r="C1" s="9"/>
      <c r="D1" s="9"/>
      <c r="E1" s="9"/>
      <c r="F1" s="9"/>
      <c r="G1" s="9"/>
    </row>
    <row r="4" spans="2:7" ht="24.95" customHeight="1" x14ac:dyDescent="0.25">
      <c r="B4" s="5"/>
      <c r="C4" s="6">
        <v>2014</v>
      </c>
      <c r="D4" s="6">
        <v>2015</v>
      </c>
      <c r="E4" s="6">
        <v>2016</v>
      </c>
      <c r="F4" s="6">
        <v>2017</v>
      </c>
      <c r="G4" s="6">
        <v>2018</v>
      </c>
    </row>
    <row r="5" spans="2:7" s="2" customFormat="1" ht="57.95" customHeight="1" x14ac:dyDescent="0.25">
      <c r="B5" s="4" t="s">
        <v>1</v>
      </c>
      <c r="C5" s="3">
        <v>5.09</v>
      </c>
      <c r="D5" s="3">
        <v>3.75</v>
      </c>
      <c r="E5" s="3">
        <v>-4.54</v>
      </c>
      <c r="F5" s="3">
        <v>3.65</v>
      </c>
      <c r="G5" s="3">
        <v>5.09</v>
      </c>
    </row>
    <row r="6" spans="2:7" s="2" customFormat="1" ht="57.95" customHeight="1" x14ac:dyDescent="0.25">
      <c r="B6" s="4" t="s">
        <v>4</v>
      </c>
      <c r="C6" s="3">
        <v>7.21</v>
      </c>
      <c r="D6" s="3">
        <v>2.56</v>
      </c>
      <c r="E6" s="3">
        <v>-6.21</v>
      </c>
      <c r="F6" s="3">
        <v>1.21</v>
      </c>
      <c r="G6" s="3">
        <v>20.63</v>
      </c>
    </row>
    <row r="7" spans="2:7" s="2" customFormat="1" ht="57.95" customHeight="1" x14ac:dyDescent="0.25">
      <c r="B7" s="4" t="s">
        <v>5</v>
      </c>
      <c r="C7" s="3">
        <v>7.21</v>
      </c>
      <c r="D7" s="3">
        <v>2.56</v>
      </c>
      <c r="E7" s="3">
        <v>-6.21</v>
      </c>
      <c r="F7" s="3">
        <v>1.21</v>
      </c>
      <c r="G7" s="3">
        <v>13.84</v>
      </c>
    </row>
    <row r="8" spans="2:7" s="2" customFormat="1" ht="57.95" customHeight="1" x14ac:dyDescent="0.25">
      <c r="B8" s="4" t="s">
        <v>2</v>
      </c>
      <c r="C8" s="3">
        <v>11.42</v>
      </c>
      <c r="D8" s="3">
        <v>9.41</v>
      </c>
      <c r="E8" s="3">
        <v>1.22</v>
      </c>
      <c r="F8" s="3">
        <v>5.53</v>
      </c>
      <c r="G8" s="3">
        <v>15.64</v>
      </c>
    </row>
    <row r="9" spans="2:7" s="2" customFormat="1" ht="57.95" customHeight="1" x14ac:dyDescent="0.25">
      <c r="B9" s="4" t="s">
        <v>3</v>
      </c>
      <c r="C9" s="3">
        <v>13.63</v>
      </c>
      <c r="D9" s="3">
        <v>14.86</v>
      </c>
      <c r="E9" s="3">
        <v>12.21</v>
      </c>
      <c r="F9" s="3">
        <v>9.49</v>
      </c>
      <c r="G9" s="3">
        <v>15.48</v>
      </c>
    </row>
    <row r="11" spans="2:7" x14ac:dyDescent="0.25">
      <c r="B11" s="1" t="s">
        <v>6</v>
      </c>
    </row>
    <row r="12" spans="2:7" x14ac:dyDescent="0.25">
      <c r="B12" s="1" t="s">
        <v>7</v>
      </c>
    </row>
    <row r="13" spans="2:7" x14ac:dyDescent="0.25">
      <c r="B13" s="1" t="s">
        <v>8</v>
      </c>
    </row>
  </sheetData>
  <mergeCells count="1">
    <mergeCell ref="B1:G1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="90" zoomScaleNormal="90" workbookViewId="0">
      <selection activeCell="B14" sqref="B14"/>
    </sheetView>
  </sheetViews>
  <sheetFormatPr defaultColWidth="8.7109375" defaultRowHeight="15" x14ac:dyDescent="0.25"/>
  <cols>
    <col min="1" max="1" width="1.42578125" style="1" customWidth="1"/>
    <col min="2" max="2" width="25.42578125" style="1" customWidth="1"/>
    <col min="3" max="7" width="11.85546875" style="1" customWidth="1"/>
    <col min="8" max="16384" width="8.7109375" style="1"/>
  </cols>
  <sheetData>
    <row r="1" spans="2:7" ht="18" x14ac:dyDescent="0.25">
      <c r="B1" s="9" t="s">
        <v>9</v>
      </c>
      <c r="C1" s="9"/>
      <c r="D1" s="9"/>
      <c r="E1" s="9"/>
      <c r="F1" s="9"/>
      <c r="G1" s="9"/>
    </row>
    <row r="4" spans="2:7" ht="24.95" customHeight="1" x14ac:dyDescent="0.25">
      <c r="B4" s="5"/>
      <c r="C4" s="6">
        <v>2014</v>
      </c>
      <c r="D4" s="6">
        <v>2015</v>
      </c>
      <c r="E4" s="6">
        <v>2016</v>
      </c>
      <c r="F4" s="6">
        <v>2017</v>
      </c>
      <c r="G4" s="6">
        <v>2018</v>
      </c>
    </row>
    <row r="5" spans="2:7" s="2" customFormat="1" ht="57.95" customHeight="1" x14ac:dyDescent="0.25">
      <c r="B5" s="7" t="s">
        <v>10</v>
      </c>
      <c r="C5" s="3">
        <v>13.65</v>
      </c>
      <c r="D5" s="3">
        <v>14.38</v>
      </c>
      <c r="E5" s="3">
        <v>14.86</v>
      </c>
      <c r="F5" s="3">
        <v>15.22</v>
      </c>
      <c r="G5" s="3">
        <v>16.46</v>
      </c>
    </row>
    <row r="6" spans="2:7" s="2" customFormat="1" ht="57.95" customHeight="1" x14ac:dyDescent="0.25">
      <c r="B6" s="7" t="s">
        <v>11</v>
      </c>
      <c r="C6" s="3" t="s">
        <v>14</v>
      </c>
      <c r="D6" s="3" t="s">
        <v>15</v>
      </c>
      <c r="E6" s="3" t="s">
        <v>28</v>
      </c>
      <c r="F6" s="3" t="s">
        <v>27</v>
      </c>
      <c r="G6" s="3" t="s">
        <v>26</v>
      </c>
    </row>
    <row r="7" spans="2:7" s="2" customFormat="1" ht="57.95" customHeight="1" x14ac:dyDescent="0.25">
      <c r="B7" s="7" t="s">
        <v>13</v>
      </c>
      <c r="C7" s="8">
        <v>125.8</v>
      </c>
      <c r="D7" s="8">
        <v>139.6</v>
      </c>
      <c r="E7" s="8">
        <v>131.6</v>
      </c>
      <c r="F7" s="8">
        <v>116.2</v>
      </c>
      <c r="G7" s="8">
        <v>105</v>
      </c>
    </row>
    <row r="8" spans="2:7" s="2" customFormat="1" ht="57.95" customHeight="1" x14ac:dyDescent="0.25">
      <c r="B8" s="7" t="s">
        <v>12</v>
      </c>
      <c r="C8" s="3">
        <v>6.05</v>
      </c>
      <c r="D8" s="3">
        <v>5.62</v>
      </c>
      <c r="E8" s="3">
        <v>5.56</v>
      </c>
      <c r="F8" s="3">
        <v>5.37</v>
      </c>
      <c r="G8" s="3">
        <v>5.07</v>
      </c>
    </row>
    <row r="11" spans="2:7" ht="24.95" customHeight="1" x14ac:dyDescent="0.25">
      <c r="B11" s="5"/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</row>
    <row r="12" spans="2:7" s="2" customFormat="1" ht="57.95" customHeight="1" x14ac:dyDescent="0.25">
      <c r="B12" s="7" t="s">
        <v>16</v>
      </c>
      <c r="C12" s="3" t="s">
        <v>22</v>
      </c>
      <c r="D12" s="3" t="s">
        <v>23</v>
      </c>
      <c r="E12" s="3" t="s">
        <v>21</v>
      </c>
      <c r="F12" s="3" t="s">
        <v>24</v>
      </c>
      <c r="G12" s="3" t="s">
        <v>25</v>
      </c>
    </row>
    <row r="13" spans="2:7" s="2" customFormat="1" ht="57.95" customHeight="1" x14ac:dyDescent="0.25">
      <c r="B13" s="7" t="s">
        <v>17</v>
      </c>
      <c r="C13" s="3" t="s">
        <v>29</v>
      </c>
      <c r="D13" s="3" t="s">
        <v>30</v>
      </c>
      <c r="E13" s="3" t="s">
        <v>31</v>
      </c>
      <c r="F13" s="3" t="s">
        <v>32</v>
      </c>
      <c r="G13" s="3" t="s">
        <v>33</v>
      </c>
    </row>
    <row r="14" spans="2:7" s="2" customFormat="1" ht="57.95" customHeight="1" x14ac:dyDescent="0.25">
      <c r="B14" s="7" t="s">
        <v>20</v>
      </c>
      <c r="C14" s="3">
        <v>3.87</v>
      </c>
      <c r="D14" s="3">
        <v>3.46</v>
      </c>
      <c r="E14" s="3">
        <v>0.44</v>
      </c>
      <c r="F14" s="3">
        <v>2.13</v>
      </c>
      <c r="G14" s="3">
        <v>6.22</v>
      </c>
    </row>
    <row r="15" spans="2:7" s="2" customFormat="1" ht="57.95" customHeight="1" x14ac:dyDescent="0.25">
      <c r="B15" s="7" t="s">
        <v>18</v>
      </c>
      <c r="C15" s="3">
        <v>2.95</v>
      </c>
      <c r="D15" s="3">
        <v>2.72</v>
      </c>
      <c r="E15" s="3">
        <v>2.79</v>
      </c>
      <c r="F15" s="3">
        <v>2.59</v>
      </c>
      <c r="G15" s="3">
        <v>2.5099999999999998</v>
      </c>
    </row>
    <row r="16" spans="2:7" s="2" customFormat="1" ht="57.95" customHeight="1" x14ac:dyDescent="0.25">
      <c r="B16" s="7" t="s">
        <v>19</v>
      </c>
      <c r="C16" s="3">
        <v>0.21</v>
      </c>
      <c r="D16" s="3">
        <v>0.19</v>
      </c>
      <c r="E16" s="3">
        <v>0.2</v>
      </c>
      <c r="F16" s="3">
        <v>0.18</v>
      </c>
      <c r="G16" s="3">
        <v>0.19</v>
      </c>
    </row>
    <row r="18" spans="2:2" x14ac:dyDescent="0.25">
      <c r="B18" s="1" t="s">
        <v>34</v>
      </c>
    </row>
  </sheetData>
  <mergeCells count="1">
    <mergeCell ref="B1:G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and Expenses</vt:lpstr>
      <vt:lpstr>Operating Ratios</vt:lpstr>
      <vt:lpstr>Capital and Debt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Lehman, Chris</cp:lastModifiedBy>
  <cp:lastPrinted>2019-09-17T18:41:05Z</cp:lastPrinted>
  <dcterms:created xsi:type="dcterms:W3CDTF">2019-09-17T18:09:38Z</dcterms:created>
  <dcterms:modified xsi:type="dcterms:W3CDTF">2019-12-13T03:32:03Z</dcterms:modified>
</cp:coreProperties>
</file>